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III და IV სართული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8" i="1" l="1"/>
  <c r="F90" i="1"/>
  <c r="F87" i="1" l="1"/>
  <c r="F70" i="1" l="1"/>
  <c r="F69" i="1"/>
  <c r="F71" i="1"/>
  <c r="F65" i="1"/>
  <c r="F68" i="1"/>
  <c r="F67" i="1" l="1"/>
  <c r="F66" i="1"/>
  <c r="F47" i="1" l="1"/>
  <c r="F48" i="1"/>
  <c r="F49" i="1"/>
  <c r="F50" i="1"/>
  <c r="F51" i="1"/>
  <c r="F52" i="1"/>
  <c r="F38" i="1"/>
  <c r="F85" i="1" l="1"/>
  <c r="F84" i="1"/>
  <c r="F83" i="1"/>
  <c r="F82" i="1"/>
  <c r="F81" i="1"/>
  <c r="F79" i="1"/>
  <c r="F78" i="1"/>
  <c r="F77" i="1"/>
  <c r="F76" i="1"/>
  <c r="F75" i="1"/>
  <c r="F74" i="1"/>
  <c r="F73" i="1"/>
  <c r="F72" i="1"/>
  <c r="F62" i="1"/>
  <c r="F61" i="1"/>
  <c r="F60" i="1"/>
  <c r="F59" i="1"/>
  <c r="F57" i="1"/>
  <c r="F56" i="1"/>
  <c r="F55" i="1"/>
  <c r="F54" i="1"/>
  <c r="F46" i="1"/>
  <c r="F44" i="1"/>
  <c r="F43" i="1"/>
  <c r="F42" i="1"/>
  <c r="F41" i="1"/>
  <c r="F40" i="1"/>
  <c r="F39" i="1"/>
  <c r="F37" i="1"/>
  <c r="F36" i="1"/>
  <c r="F35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92" i="1" l="1"/>
  <c r="F93" i="1" s="1"/>
  <c r="F94" i="1" s="1"/>
  <c r="F95" i="1" l="1"/>
  <c r="F96" i="1" s="1"/>
  <c r="F97" i="1" l="1"/>
  <c r="F98" i="1" s="1"/>
  <c r="F99" i="1" l="1"/>
</calcChain>
</file>

<file path=xl/sharedStrings.xml><?xml version="1.0" encoding="utf-8"?>
<sst xmlns="http://schemas.openxmlformats.org/spreadsheetml/2006/main" count="169" uniqueCount="90">
  <si>
    <t>დასახელება</t>
  </si>
  <si>
    <t>განზომილება</t>
  </si>
  <si>
    <t>რაოდ.</t>
  </si>
  <si>
    <t>ღირებულება</t>
  </si>
  <si>
    <t>ჯამი</t>
  </si>
  <si>
    <t>ცალი</t>
  </si>
  <si>
    <t>კომპლექტი</t>
  </si>
  <si>
    <t>მეტრი</t>
  </si>
  <si>
    <t>ფასონური ნაწილები</t>
  </si>
  <si>
    <t>კომპ.</t>
  </si>
  <si>
    <t>გათბობა</t>
  </si>
  <si>
    <t>22 PKKP 600X1000 პანელური რადიატორი emtas</t>
  </si>
  <si>
    <t>22 PKKP 600X1200 პანელური რადიატორი emtas</t>
  </si>
  <si>
    <t>22 PKKP 600X1400 პანელური რადიატორი emtas</t>
  </si>
  <si>
    <t>22 PKKP 600X1500 პანელური რადიატორი emtas</t>
  </si>
  <si>
    <t>22 PKKP 600X2000 პანელური რადიატორი emtas</t>
  </si>
  <si>
    <t>3320010 ვინტილი მიწოდების M  G1/2</t>
  </si>
  <si>
    <t>3330010 ვინტილი უკუსვლის M  G1/2</t>
  </si>
  <si>
    <t>პოლიპროპილენის მინაბოჭკოვანი 40მმ</t>
  </si>
  <si>
    <t>პოლიპროპილენის მინაბოჭკოვანი 32მმ</t>
  </si>
  <si>
    <t>პოლიპროპილენის მინაბოჭკოვანი 25მმ</t>
  </si>
  <si>
    <t>პოლიპროპილენის მინაბოჭკოვანი 20მმ</t>
  </si>
  <si>
    <t>საიზოლაციო მილი 42</t>
  </si>
  <si>
    <t>საიზოლაციო მილი 35</t>
  </si>
  <si>
    <t>საიზოლაციო მილი 25</t>
  </si>
  <si>
    <t>საიზოლაციო მილი 22</t>
  </si>
  <si>
    <t>სამაგრები და დამხმარე მასალა</t>
  </si>
  <si>
    <t>დეკორატიული პლასტმასის ხუფი</t>
  </si>
  <si>
    <t>სამონტაჟო სამუშაოები</t>
  </si>
  <si>
    <t>რადიატორის მონტაჟი</t>
  </si>
  <si>
    <t>მილგაყვანილობის მონტაჟი</t>
  </si>
  <si>
    <t>ვენტილაცია</t>
  </si>
  <si>
    <t>სავენტილაციო გისოსი დამპერით 600X600</t>
  </si>
  <si>
    <t>შემრევი ყუთი 600X600</t>
  </si>
  <si>
    <t>ფოლადის მოთუთიებული ჰაერსატარი  d=0,55mm</t>
  </si>
  <si>
    <t>მ²</t>
  </si>
  <si>
    <t>კაუჩუკის თბოიზოლაცია  (H=6mm) თუნუქის ჰაერსატარებისთვის</t>
  </si>
  <si>
    <t>ჰაერის ხარჯის რეგულიატორი (დემფერი) Ø-150</t>
  </si>
  <si>
    <t>მოქნილი ჰაერსატარი  152 A</t>
  </si>
  <si>
    <t>ყუთი</t>
  </si>
  <si>
    <t>მოქნილი ჰაერსატარი შეფუთული 152 A</t>
  </si>
  <si>
    <t>ჰაერსატარის შტუცერი Ø150მმ</t>
  </si>
  <si>
    <t>დამხმარე მასალები და სამონტაჟო ფურნიტურა</t>
  </si>
  <si>
    <t>ჰაერსატარის სამაგრები და საკიდები</t>
  </si>
  <si>
    <t>ჰაერსატარის მონტაჟი</t>
  </si>
  <si>
    <t>ჰაერსატარის შეფუთვა იზოლაციით</t>
  </si>
  <si>
    <t>ცხაურის მონტაჟი</t>
  </si>
  <si>
    <t>ჰაერის ხარჯის რეგულიატორის მონტაჟი</t>
  </si>
  <si>
    <t>მოქნილი ჰაერსატარის მონტაჟი</t>
  </si>
  <si>
    <t>ჰაერსატარის შტუცერის მონტაჟი</t>
  </si>
  <si>
    <t>სართულებს შორის ფილის ამოჭრა</t>
  </si>
  <si>
    <t>ნახვრეტი</t>
  </si>
  <si>
    <t xml:space="preserve">სანკვანძების გამწოვი სისტემის მოწყობა </t>
  </si>
  <si>
    <t>დიფუზორი МВ 100 ПФс</t>
  </si>
  <si>
    <t>ჰაერსატარის შტუცერი</t>
  </si>
  <si>
    <t>მოქნილი ჰაერსატარი 102 A</t>
  </si>
  <si>
    <t>წყალმომარაგება და კანალიზაცია</t>
  </si>
  <si>
    <t>სისტემის მონტაჟი</t>
  </si>
  <si>
    <t>უნიტაზის და ხელსაბანის მონტაჟი</t>
  </si>
  <si>
    <t>დგარის მონტაჟი</t>
  </si>
  <si>
    <t>წერტილი</t>
  </si>
  <si>
    <t>ნახვრეტის ამოჭრა Ø120მმ</t>
  </si>
  <si>
    <t>ნახვრეტის ამოჭრა Ø60მმ</t>
  </si>
  <si>
    <t>ჯამი:</t>
  </si>
  <si>
    <t>სატრანსპორტო ხარჯი</t>
  </si>
  <si>
    <t>ზედნადები</t>
  </si>
  <si>
    <t>გეგმიური მოგება</t>
  </si>
  <si>
    <t>დ.ღ.გ.</t>
  </si>
  <si>
    <t>სულ</t>
  </si>
  <si>
    <t>ქ. თბილისი, ჭავჭავაძის №82</t>
  </si>
  <si>
    <t>თარიღი:</t>
  </si>
  <si>
    <r>
      <rPr>
        <b/>
        <sz val="9"/>
        <rFont val="Tahoma"/>
        <family val="2"/>
        <charset val="204"/>
      </rPr>
      <t>დამკვეთი:</t>
    </r>
    <r>
      <rPr>
        <sz val="9"/>
        <rFont val="Tahoma"/>
        <family val="2"/>
        <charset val="204"/>
      </rPr>
      <t xml:space="preserve"> შპს  „საგანმანათლებლო საქმიანობის ცენტრი”</t>
    </r>
  </si>
  <si>
    <r>
      <rPr>
        <b/>
        <sz val="9"/>
        <rFont val="Tahoma"/>
        <family val="2"/>
        <charset val="204"/>
      </rPr>
      <t>ობიექტი:</t>
    </r>
    <r>
      <rPr>
        <sz val="9"/>
        <rFont val="Tahoma"/>
        <family val="2"/>
        <charset val="204"/>
      </rPr>
      <t xml:space="preserve">          შენობის გათბობა-კონდიცირება-ვენტილაცია</t>
    </r>
  </si>
  <si>
    <r>
      <rPr>
        <b/>
        <sz val="9"/>
        <rFont val="Tahoma"/>
        <family val="2"/>
        <charset val="204"/>
      </rPr>
      <t>მისამართი:</t>
    </r>
    <r>
      <rPr>
        <sz val="9"/>
        <rFont val="Tahoma"/>
        <family val="2"/>
        <charset val="204"/>
      </rPr>
      <t xml:space="preserve"> </t>
    </r>
  </si>
  <si>
    <t>კანალიზაციის მილები</t>
  </si>
  <si>
    <t>ფეხიანი ხელსაბანი</t>
  </si>
  <si>
    <t>ხელსაბანის შემრევი ონკანი</t>
  </si>
  <si>
    <t>ხელსაბანის მისაერთებელი კომპლექტი</t>
  </si>
  <si>
    <t>უნიტაზი</t>
  </si>
  <si>
    <t>უნიტაზის მისაერთებელი კომპლექტი</t>
  </si>
  <si>
    <t>ინვალიდების ხელსაბანი შემრევით</t>
  </si>
  <si>
    <t>ინვალიდების უნიტაზის კომპლექტი</t>
  </si>
  <si>
    <t>წყალმომარაგება (III და IV სართული)</t>
  </si>
  <si>
    <t xml:space="preserve">სკოლის გათბობა, ვენტილაცია და  </t>
  </si>
  <si>
    <t>III და IV სართულების გათბობის, ვენტილაციის და წყალმომარაგების ხარჯთაღრიცხვა</t>
  </si>
  <si>
    <t>ხანძარქრობა</t>
  </si>
  <si>
    <t>სახანძრო კარადა 65*65 G061 თურქული</t>
  </si>
  <si>
    <t>სახანძრო კარადის მონტაჟი</t>
  </si>
  <si>
    <t>დამხმარე მასალა</t>
  </si>
  <si>
    <r>
      <rPr>
        <b/>
        <sz val="9"/>
        <rFont val="Tahoma"/>
        <family val="2"/>
        <charset val="204"/>
      </rPr>
      <t>შემსრულებელი:</t>
    </r>
    <r>
      <rPr>
        <sz val="9"/>
        <rFont val="Tahoma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</si>
</sst>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0.00;[Red]0.00"/>
    <numFmt numFmtId="167" formatCode="0;[Red]0"/>
    <numFmt numFmtId="168" formatCode="0.0;[Red]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1" xfId="4" applyNumberFormat="1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7" fontId="6" fillId="0" borderId="1" xfId="4" applyNumberFormat="1" applyFont="1" applyFill="1" applyBorder="1" applyAlignment="1">
      <alignment horizontal="center" vertical="center" wrapText="1"/>
    </xf>
    <xf numFmtId="167" fontId="5" fillId="0" borderId="1" xfId="4" applyNumberFormat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7" fontId="5" fillId="0" borderId="1" xfId="4" applyNumberFormat="1" applyFont="1" applyFill="1" applyBorder="1" applyAlignment="1">
      <alignment horizontal="left" vertical="center"/>
    </xf>
    <xf numFmtId="167" fontId="5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4" fontId="5" fillId="0" borderId="0" xfId="4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7" fontId="6" fillId="0" borderId="1" xfId="4" applyNumberFormat="1" applyFont="1" applyFill="1" applyBorder="1" applyAlignment="1">
      <alignment horizontal="center" vertical="center"/>
    </xf>
    <xf numFmtId="166" fontId="6" fillId="0" borderId="1" xfId="4" applyNumberFormat="1" applyFont="1" applyFill="1" applyBorder="1" applyAlignment="1">
      <alignment horizontal="left" vertical="center" wrapText="1"/>
    </xf>
    <xf numFmtId="166" fontId="6" fillId="0" borderId="1" xfId="4" applyNumberFormat="1" applyFont="1" applyFill="1" applyBorder="1" applyAlignment="1">
      <alignment horizontal="center" vertical="center" wrapText="1"/>
    </xf>
    <xf numFmtId="4" fontId="6" fillId="0" borderId="1" xfId="6" applyNumberFormat="1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7" fontId="5" fillId="0" borderId="1" xfId="4" applyNumberFormat="1" applyFont="1" applyFill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left" vertical="center" wrapText="1"/>
    </xf>
    <xf numFmtId="166" fontId="5" fillId="0" borderId="1" xfId="6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166" fontId="6" fillId="0" borderId="1" xfId="6" applyNumberFormat="1" applyFont="1" applyFill="1" applyBorder="1" applyAlignment="1">
      <alignment horizontal="center" vertical="center" wrapText="1"/>
    </xf>
    <xf numFmtId="167" fontId="6" fillId="0" borderId="0" xfId="4" applyNumberFormat="1" applyFont="1" applyFill="1" applyBorder="1" applyAlignment="1">
      <alignment horizontal="center" vertical="center"/>
    </xf>
    <xf numFmtId="166" fontId="6" fillId="0" borderId="0" xfId="4" applyNumberFormat="1" applyFont="1" applyFill="1" applyBorder="1" applyAlignment="1">
      <alignment horizontal="left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166" fontId="6" fillId="0" borderId="0" xfId="6" applyNumberFormat="1" applyFont="1" applyFill="1" applyBorder="1" applyAlignment="1">
      <alignment horizontal="center" vertical="center" wrapText="1"/>
    </xf>
    <xf numFmtId="168" fontId="6" fillId="0" borderId="0" xfId="6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</cellXfs>
  <cellStyles count="7">
    <cellStyle name="Normal_Sheet1" xfId="5"/>
    <cellStyle name="Normal_zugdidi Sesruleba" xfId="3"/>
    <cellStyle name="Обычный" xfId="0" builtinId="0"/>
    <cellStyle name="Обычный 2" xfId="4"/>
    <cellStyle name="Процентный" xfId="2" builtinId="5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3565277</xdr:colOff>
      <xdr:row>104</xdr:row>
      <xdr:rowOff>0</xdr:rowOff>
    </xdr:from>
    <xdr:to>
      <xdr:col>5</xdr:col>
      <xdr:colOff>512264</xdr:colOff>
      <xdr:row>108</xdr:row>
      <xdr:rowOff>66212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205EC1B-2A83-4909-9211-6D0586ED4825}"/>
            </a:ext>
          </a:extLst>
        </xdr:cNvPr>
        <xdr:cNvSpPr txBox="1"/>
      </xdr:nvSpPr>
      <xdr:spPr>
        <a:xfrm>
          <a:off x="3768477" y="36436300"/>
          <a:ext cx="2941387" cy="650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a-GE" sz="1000" baseline="0"/>
            <a:t>         ___________________</a:t>
          </a:r>
          <a:endParaRPr lang="en-US" sz="1000"/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1</xdr:col>
      <xdr:colOff>3110602</xdr:colOff>
      <xdr:row>108</xdr:row>
      <xdr:rowOff>73832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462BB46-830E-4CED-8B52-E0E3299477EF}"/>
            </a:ext>
          </a:extLst>
        </xdr:cNvPr>
        <xdr:cNvSpPr txBox="1"/>
      </xdr:nvSpPr>
      <xdr:spPr>
        <a:xfrm>
          <a:off x="0" y="36436300"/>
          <a:ext cx="3313802" cy="658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a-GE" sz="1050"/>
            <a:t>შ.პ.ს. „საგანმანათლებლო საქმიანობის ცენტრი”</a:t>
          </a:r>
          <a:endParaRPr lang="ka-GE" sz="1050" baseline="0"/>
        </a:p>
        <a:p>
          <a:r>
            <a:rPr lang="ka-GE" sz="1050" baseline="0"/>
            <a:t>დირექტორი</a:t>
          </a:r>
        </a:p>
        <a:p>
          <a:r>
            <a:rPr lang="ka-GE" sz="1050" baseline="0"/>
            <a:t>გრიგოლ ბულია    ___________________</a:t>
          </a:r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tabSelected="1" view="pageLayout" topLeftCell="A12" zoomScale="145" zoomScaleNormal="100" zoomScalePageLayoutView="145" workbookViewId="0">
      <selection activeCell="E28" sqref="E28"/>
    </sheetView>
  </sheetViews>
  <sheetFormatPr defaultColWidth="9.140625" defaultRowHeight="11.25" x14ac:dyDescent="0.25"/>
  <cols>
    <col min="1" max="1" width="2.7109375" style="1" bestFit="1" customWidth="1"/>
    <col min="2" max="2" width="55.5703125" style="42" customWidth="1"/>
    <col min="3" max="3" width="11.28515625" style="9" bestFit="1" customWidth="1"/>
    <col min="4" max="4" width="5.7109375" style="1" bestFit="1" customWidth="1"/>
    <col min="5" max="5" width="10.7109375" style="1" bestFit="1" customWidth="1"/>
    <col min="6" max="6" width="12.5703125" style="1" bestFit="1" customWidth="1"/>
    <col min="7" max="16384" width="9.140625" style="1"/>
  </cols>
  <sheetData>
    <row r="1" spans="1:256" s="44" customFormat="1" ht="15" x14ac:dyDescent="0.2">
      <c r="A1" s="62" t="s">
        <v>84</v>
      </c>
      <c r="B1" s="62"/>
      <c r="C1" s="62"/>
      <c r="D1" s="62"/>
      <c r="E1" s="62"/>
      <c r="F1" s="6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s="44" customFormat="1" ht="15" x14ac:dyDescent="0.2">
      <c r="A2" s="61"/>
      <c r="B2" s="61"/>
      <c r="C2" s="61"/>
      <c r="D2" s="61"/>
      <c r="E2" s="61"/>
      <c r="F2" s="6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</row>
    <row r="3" spans="1:256" s="44" customFormat="1" ht="12" x14ac:dyDescent="0.2">
      <c r="A3" s="45"/>
      <c r="B3" s="46"/>
      <c r="C3" s="47"/>
      <c r="D3" s="48"/>
      <c r="E3" s="49"/>
      <c r="F3" s="49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</row>
    <row r="4" spans="1:256" s="44" customFormat="1" ht="12" x14ac:dyDescent="0.2">
      <c r="A4" s="50" t="s">
        <v>71</v>
      </c>
      <c r="B4" s="46"/>
      <c r="C4" s="51" t="s">
        <v>72</v>
      </c>
      <c r="D4" s="52" t="s">
        <v>83</v>
      </c>
      <c r="E4" s="53"/>
      <c r="F4" s="5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</row>
    <row r="5" spans="1:256" s="44" customFormat="1" ht="12" x14ac:dyDescent="0.2">
      <c r="A5" s="54" t="s">
        <v>89</v>
      </c>
      <c r="B5" s="46"/>
      <c r="C5" s="51"/>
      <c r="D5" s="52" t="s">
        <v>82</v>
      </c>
      <c r="E5" s="5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44" customFormat="1" ht="12" x14ac:dyDescent="0.2">
      <c r="A6" s="55"/>
      <c r="B6" s="46"/>
      <c r="C6" s="56" t="s">
        <v>73</v>
      </c>
      <c r="D6" s="63" t="s">
        <v>69</v>
      </c>
      <c r="E6" s="63"/>
      <c r="F6" s="6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s="44" customFormat="1" ht="12" x14ac:dyDescent="0.2">
      <c r="A7" s="50"/>
      <c r="B7" s="57"/>
      <c r="C7" s="58" t="s">
        <v>70</v>
      </c>
      <c r="D7" s="52"/>
      <c r="E7" s="57"/>
      <c r="F7" s="57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</row>
    <row r="8" spans="1:256" s="44" customFormat="1" ht="12" x14ac:dyDescent="0.2">
      <c r="A8" s="50"/>
      <c r="B8" s="57"/>
      <c r="C8" s="51"/>
      <c r="D8" s="59"/>
      <c r="E8" s="57"/>
      <c r="F8" s="57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x14ac:dyDescent="0.25">
      <c r="A9" s="2"/>
      <c r="B9" s="3"/>
      <c r="C9" s="4"/>
      <c r="D9" s="5"/>
      <c r="E9" s="4"/>
      <c r="F9" s="6"/>
    </row>
    <row r="10" spans="1:256" s="9" customFormat="1" ht="22.5" x14ac:dyDescent="0.25">
      <c r="A10" s="7"/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</row>
    <row r="11" spans="1:256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256" x14ac:dyDescent="0.25">
      <c r="A12" s="10">
        <v>1</v>
      </c>
      <c r="B12" s="10" t="s">
        <v>10</v>
      </c>
      <c r="C12" s="7"/>
      <c r="D12" s="12"/>
      <c r="E12" s="13"/>
      <c r="F12" s="14"/>
    </row>
    <row r="13" spans="1:256" x14ac:dyDescent="0.25">
      <c r="A13" s="7"/>
      <c r="B13" s="11" t="s">
        <v>11</v>
      </c>
      <c r="C13" s="7" t="s">
        <v>5</v>
      </c>
      <c r="D13" s="12">
        <v>5</v>
      </c>
      <c r="E13" s="13"/>
      <c r="F13" s="14">
        <f t="shared" ref="F13:F85" si="0">D13*E13</f>
        <v>0</v>
      </c>
    </row>
    <row r="14" spans="1:256" x14ac:dyDescent="0.25">
      <c r="A14" s="7"/>
      <c r="B14" s="11" t="s">
        <v>12</v>
      </c>
      <c r="C14" s="7" t="s">
        <v>5</v>
      </c>
      <c r="D14" s="12">
        <v>4</v>
      </c>
      <c r="E14" s="13"/>
      <c r="F14" s="14">
        <f t="shared" si="0"/>
        <v>0</v>
      </c>
    </row>
    <row r="15" spans="1:256" x14ac:dyDescent="0.25">
      <c r="A15" s="7"/>
      <c r="B15" s="11" t="s">
        <v>13</v>
      </c>
      <c r="C15" s="7" t="s">
        <v>5</v>
      </c>
      <c r="D15" s="12">
        <v>1</v>
      </c>
      <c r="E15" s="13"/>
      <c r="F15" s="14">
        <f t="shared" si="0"/>
        <v>0</v>
      </c>
    </row>
    <row r="16" spans="1:256" x14ac:dyDescent="0.25">
      <c r="A16" s="7"/>
      <c r="B16" s="11" t="s">
        <v>14</v>
      </c>
      <c r="C16" s="7" t="s">
        <v>5</v>
      </c>
      <c r="D16" s="12">
        <v>40</v>
      </c>
      <c r="E16" s="13"/>
      <c r="F16" s="14">
        <f t="shared" si="0"/>
        <v>0</v>
      </c>
    </row>
    <row r="17" spans="1:6" x14ac:dyDescent="0.25">
      <c r="A17" s="7"/>
      <c r="B17" s="11" t="s">
        <v>15</v>
      </c>
      <c r="C17" s="7" t="s">
        <v>5</v>
      </c>
      <c r="D17" s="12">
        <v>4</v>
      </c>
      <c r="E17" s="13"/>
      <c r="F17" s="14">
        <f t="shared" si="0"/>
        <v>0</v>
      </c>
    </row>
    <row r="18" spans="1:6" x14ac:dyDescent="0.25">
      <c r="A18" s="7"/>
      <c r="B18" s="11" t="s">
        <v>16</v>
      </c>
      <c r="C18" s="7" t="s">
        <v>5</v>
      </c>
      <c r="D18" s="12">
        <v>54</v>
      </c>
      <c r="E18" s="13"/>
      <c r="F18" s="14">
        <f t="shared" si="0"/>
        <v>0</v>
      </c>
    </row>
    <row r="19" spans="1:6" x14ac:dyDescent="0.25">
      <c r="A19" s="7"/>
      <c r="B19" s="11" t="s">
        <v>17</v>
      </c>
      <c r="C19" s="7" t="s">
        <v>5</v>
      </c>
      <c r="D19" s="12">
        <v>54</v>
      </c>
      <c r="E19" s="13"/>
      <c r="F19" s="14">
        <f t="shared" si="0"/>
        <v>0</v>
      </c>
    </row>
    <row r="20" spans="1:6" x14ac:dyDescent="0.25">
      <c r="A20" s="7"/>
      <c r="B20" s="11" t="s">
        <v>18</v>
      </c>
      <c r="C20" s="7" t="s">
        <v>7</v>
      </c>
      <c r="D20" s="12">
        <v>250</v>
      </c>
      <c r="E20" s="13"/>
      <c r="F20" s="14">
        <f t="shared" si="0"/>
        <v>0</v>
      </c>
    </row>
    <row r="21" spans="1:6" x14ac:dyDescent="0.25">
      <c r="A21" s="7"/>
      <c r="B21" s="11" t="s">
        <v>19</v>
      </c>
      <c r="C21" s="7" t="s">
        <v>7</v>
      </c>
      <c r="D21" s="12">
        <v>140</v>
      </c>
      <c r="E21" s="13"/>
      <c r="F21" s="14">
        <f t="shared" si="0"/>
        <v>0</v>
      </c>
    </row>
    <row r="22" spans="1:6" x14ac:dyDescent="0.25">
      <c r="A22" s="7"/>
      <c r="B22" s="11" t="s">
        <v>20</v>
      </c>
      <c r="C22" s="7" t="s">
        <v>7</v>
      </c>
      <c r="D22" s="12">
        <v>136</v>
      </c>
      <c r="E22" s="13"/>
      <c r="F22" s="14">
        <f t="shared" si="0"/>
        <v>0</v>
      </c>
    </row>
    <row r="23" spans="1:6" x14ac:dyDescent="0.25">
      <c r="A23" s="7"/>
      <c r="B23" s="11" t="s">
        <v>21</v>
      </c>
      <c r="C23" s="7" t="s">
        <v>7</v>
      </c>
      <c r="D23" s="12">
        <v>406</v>
      </c>
      <c r="E23" s="13"/>
      <c r="F23" s="14">
        <f t="shared" si="0"/>
        <v>0</v>
      </c>
    </row>
    <row r="24" spans="1:6" x14ac:dyDescent="0.25">
      <c r="A24" s="7"/>
      <c r="B24" s="11" t="s">
        <v>22</v>
      </c>
      <c r="C24" s="7" t="s">
        <v>7</v>
      </c>
      <c r="D24" s="12">
        <v>250</v>
      </c>
      <c r="E24" s="13"/>
      <c r="F24" s="14">
        <f t="shared" si="0"/>
        <v>0</v>
      </c>
    </row>
    <row r="25" spans="1:6" x14ac:dyDescent="0.25">
      <c r="A25" s="7"/>
      <c r="B25" s="11" t="s">
        <v>23</v>
      </c>
      <c r="C25" s="7" t="s">
        <v>7</v>
      </c>
      <c r="D25" s="12">
        <v>140</v>
      </c>
      <c r="E25" s="13"/>
      <c r="F25" s="14">
        <f t="shared" si="0"/>
        <v>0</v>
      </c>
    </row>
    <row r="26" spans="1:6" x14ac:dyDescent="0.25">
      <c r="A26" s="7"/>
      <c r="B26" s="11" t="s">
        <v>24</v>
      </c>
      <c r="C26" s="7" t="s">
        <v>7</v>
      </c>
      <c r="D26" s="12">
        <v>136</v>
      </c>
      <c r="E26" s="13"/>
      <c r="F26" s="14">
        <f t="shared" si="0"/>
        <v>0</v>
      </c>
    </row>
    <row r="27" spans="1:6" x14ac:dyDescent="0.25">
      <c r="A27" s="7"/>
      <c r="B27" s="11" t="s">
        <v>25</v>
      </c>
      <c r="C27" s="7" t="s">
        <v>7</v>
      </c>
      <c r="D27" s="12">
        <v>398</v>
      </c>
      <c r="E27" s="13"/>
      <c r="F27" s="14">
        <f t="shared" si="0"/>
        <v>0</v>
      </c>
    </row>
    <row r="28" spans="1:6" x14ac:dyDescent="0.25">
      <c r="A28" s="7"/>
      <c r="B28" s="11" t="s">
        <v>8</v>
      </c>
      <c r="C28" s="7" t="s">
        <v>9</v>
      </c>
      <c r="D28" s="12">
        <v>1</v>
      </c>
      <c r="E28" s="13"/>
      <c r="F28" s="14">
        <f t="shared" si="0"/>
        <v>0</v>
      </c>
    </row>
    <row r="29" spans="1:6" x14ac:dyDescent="0.25">
      <c r="A29" s="7"/>
      <c r="B29" s="11" t="s">
        <v>26</v>
      </c>
      <c r="C29" s="7" t="s">
        <v>6</v>
      </c>
      <c r="D29" s="12">
        <v>1</v>
      </c>
      <c r="E29" s="13"/>
      <c r="F29" s="14">
        <f t="shared" si="0"/>
        <v>0</v>
      </c>
    </row>
    <row r="30" spans="1:6" x14ac:dyDescent="0.25">
      <c r="A30" s="7"/>
      <c r="B30" s="11" t="s">
        <v>27</v>
      </c>
      <c r="C30" s="7" t="s">
        <v>5</v>
      </c>
      <c r="D30" s="12">
        <v>120</v>
      </c>
      <c r="E30" s="13"/>
      <c r="F30" s="14">
        <f t="shared" si="0"/>
        <v>0</v>
      </c>
    </row>
    <row r="31" spans="1:6" x14ac:dyDescent="0.25">
      <c r="A31" s="7"/>
      <c r="B31" s="10" t="s">
        <v>28</v>
      </c>
      <c r="C31" s="7"/>
      <c r="D31" s="12"/>
      <c r="E31" s="13"/>
      <c r="F31" s="14"/>
    </row>
    <row r="32" spans="1:6" x14ac:dyDescent="0.25">
      <c r="A32" s="7"/>
      <c r="B32" s="11" t="s">
        <v>29</v>
      </c>
      <c r="C32" s="7" t="s">
        <v>6</v>
      </c>
      <c r="D32" s="12">
        <v>54</v>
      </c>
      <c r="E32" s="13"/>
      <c r="F32" s="14">
        <f t="shared" si="0"/>
        <v>0</v>
      </c>
    </row>
    <row r="33" spans="1:6" x14ac:dyDescent="0.25">
      <c r="A33" s="7"/>
      <c r="B33" s="11" t="s">
        <v>30</v>
      </c>
      <c r="C33" s="7" t="s">
        <v>6</v>
      </c>
      <c r="D33" s="12">
        <v>1</v>
      </c>
      <c r="E33" s="13"/>
      <c r="F33" s="14">
        <f t="shared" si="0"/>
        <v>0</v>
      </c>
    </row>
    <row r="34" spans="1:6" x14ac:dyDescent="0.25">
      <c r="A34" s="10">
        <v>2</v>
      </c>
      <c r="B34" s="10" t="s">
        <v>31</v>
      </c>
      <c r="C34" s="7"/>
      <c r="D34" s="12"/>
      <c r="E34" s="13"/>
      <c r="F34" s="14"/>
    </row>
    <row r="35" spans="1:6" x14ac:dyDescent="0.25">
      <c r="A35" s="7"/>
      <c r="B35" s="11" t="s">
        <v>32</v>
      </c>
      <c r="C35" s="7" t="s">
        <v>5</v>
      </c>
      <c r="D35" s="12">
        <v>190</v>
      </c>
      <c r="E35" s="13"/>
      <c r="F35" s="14">
        <f t="shared" si="0"/>
        <v>0</v>
      </c>
    </row>
    <row r="36" spans="1:6" x14ac:dyDescent="0.25">
      <c r="A36" s="7"/>
      <c r="B36" s="11" t="s">
        <v>33</v>
      </c>
      <c r="C36" s="7" t="s">
        <v>6</v>
      </c>
      <c r="D36" s="12">
        <v>190</v>
      </c>
      <c r="E36" s="13"/>
      <c r="F36" s="14">
        <f t="shared" si="0"/>
        <v>0</v>
      </c>
    </row>
    <row r="37" spans="1:6" x14ac:dyDescent="0.25">
      <c r="A37" s="7"/>
      <c r="B37" s="11" t="s">
        <v>34</v>
      </c>
      <c r="C37" s="7" t="s">
        <v>35</v>
      </c>
      <c r="D37" s="12">
        <v>550</v>
      </c>
      <c r="E37" s="13"/>
      <c r="F37" s="14">
        <f t="shared" si="0"/>
        <v>0</v>
      </c>
    </row>
    <row r="38" spans="1:6" ht="22.5" x14ac:dyDescent="0.25">
      <c r="A38" s="7"/>
      <c r="B38" s="11" t="s">
        <v>36</v>
      </c>
      <c r="C38" s="7" t="s">
        <v>35</v>
      </c>
      <c r="D38" s="12">
        <v>300</v>
      </c>
      <c r="E38" s="13"/>
      <c r="F38" s="14">
        <f t="shared" si="0"/>
        <v>0</v>
      </c>
    </row>
    <row r="39" spans="1:6" x14ac:dyDescent="0.25">
      <c r="A39" s="7"/>
      <c r="B39" s="11" t="s">
        <v>37</v>
      </c>
      <c r="C39" s="7" t="s">
        <v>5</v>
      </c>
      <c r="D39" s="12">
        <v>50</v>
      </c>
      <c r="E39" s="13"/>
      <c r="F39" s="14">
        <f t="shared" si="0"/>
        <v>0</v>
      </c>
    </row>
    <row r="40" spans="1:6" x14ac:dyDescent="0.25">
      <c r="A40" s="7"/>
      <c r="B40" s="11" t="s">
        <v>38</v>
      </c>
      <c r="C40" s="7" t="s">
        <v>39</v>
      </c>
      <c r="D40" s="12">
        <v>23</v>
      </c>
      <c r="E40" s="13"/>
      <c r="F40" s="14">
        <f t="shared" si="0"/>
        <v>0</v>
      </c>
    </row>
    <row r="41" spans="1:6" x14ac:dyDescent="0.25">
      <c r="A41" s="7"/>
      <c r="B41" s="11" t="s">
        <v>40</v>
      </c>
      <c r="C41" s="7" t="s">
        <v>39</v>
      </c>
      <c r="D41" s="12">
        <v>20</v>
      </c>
      <c r="E41" s="13"/>
      <c r="F41" s="14">
        <f t="shared" si="0"/>
        <v>0</v>
      </c>
    </row>
    <row r="42" spans="1:6" x14ac:dyDescent="0.25">
      <c r="A42" s="7"/>
      <c r="B42" s="11" t="s">
        <v>41</v>
      </c>
      <c r="C42" s="7" t="s">
        <v>5</v>
      </c>
      <c r="D42" s="12">
        <v>192</v>
      </c>
      <c r="E42" s="13"/>
      <c r="F42" s="14">
        <f t="shared" si="0"/>
        <v>0</v>
      </c>
    </row>
    <row r="43" spans="1:6" x14ac:dyDescent="0.25">
      <c r="A43" s="7"/>
      <c r="B43" s="11" t="s">
        <v>42</v>
      </c>
      <c r="C43" s="7" t="s">
        <v>6</v>
      </c>
      <c r="D43" s="12">
        <v>1</v>
      </c>
      <c r="E43" s="13"/>
      <c r="F43" s="14">
        <f t="shared" si="0"/>
        <v>0</v>
      </c>
    </row>
    <row r="44" spans="1:6" x14ac:dyDescent="0.25">
      <c r="A44" s="7"/>
      <c r="B44" s="11" t="s">
        <v>43</v>
      </c>
      <c r="C44" s="7" t="s">
        <v>9</v>
      </c>
      <c r="D44" s="12">
        <v>1</v>
      </c>
      <c r="E44" s="13"/>
      <c r="F44" s="14">
        <f t="shared" si="0"/>
        <v>0</v>
      </c>
    </row>
    <row r="45" spans="1:6" x14ac:dyDescent="0.25">
      <c r="A45" s="7"/>
      <c r="B45" s="10" t="s">
        <v>28</v>
      </c>
      <c r="C45" s="7"/>
      <c r="D45" s="12"/>
      <c r="E45" s="13"/>
      <c r="F45" s="14"/>
    </row>
    <row r="46" spans="1:6" x14ac:dyDescent="0.25">
      <c r="A46" s="7"/>
      <c r="B46" s="11" t="s">
        <v>44</v>
      </c>
      <c r="C46" s="7" t="s">
        <v>35</v>
      </c>
      <c r="D46" s="12">
        <v>550</v>
      </c>
      <c r="E46" s="13"/>
      <c r="F46" s="14">
        <f t="shared" si="0"/>
        <v>0</v>
      </c>
    </row>
    <row r="47" spans="1:6" x14ac:dyDescent="0.25">
      <c r="A47" s="7"/>
      <c r="B47" s="11" t="s">
        <v>45</v>
      </c>
      <c r="C47" s="7" t="s">
        <v>35</v>
      </c>
      <c r="D47" s="12">
        <v>300</v>
      </c>
      <c r="E47" s="13"/>
      <c r="F47" s="14">
        <f t="shared" si="0"/>
        <v>0</v>
      </c>
    </row>
    <row r="48" spans="1:6" x14ac:dyDescent="0.25">
      <c r="A48" s="7"/>
      <c r="B48" s="11" t="s">
        <v>46</v>
      </c>
      <c r="C48" s="7" t="s">
        <v>5</v>
      </c>
      <c r="D48" s="12">
        <v>190</v>
      </c>
      <c r="E48" s="13"/>
      <c r="F48" s="14">
        <f t="shared" si="0"/>
        <v>0</v>
      </c>
    </row>
    <row r="49" spans="1:6" x14ac:dyDescent="0.25">
      <c r="A49" s="7"/>
      <c r="B49" s="11" t="s">
        <v>47</v>
      </c>
      <c r="C49" s="7" t="s">
        <v>5</v>
      </c>
      <c r="D49" s="12">
        <v>50</v>
      </c>
      <c r="E49" s="13"/>
      <c r="F49" s="14">
        <f t="shared" si="0"/>
        <v>0</v>
      </c>
    </row>
    <row r="50" spans="1:6" x14ac:dyDescent="0.25">
      <c r="A50" s="7"/>
      <c r="B50" s="11" t="s">
        <v>48</v>
      </c>
      <c r="C50" s="7" t="s">
        <v>7</v>
      </c>
      <c r="D50" s="12">
        <v>430</v>
      </c>
      <c r="E50" s="13"/>
      <c r="F50" s="14">
        <f t="shared" si="0"/>
        <v>0</v>
      </c>
    </row>
    <row r="51" spans="1:6" x14ac:dyDescent="0.25">
      <c r="A51" s="7"/>
      <c r="B51" s="11" t="s">
        <v>49</v>
      </c>
      <c r="C51" s="7" t="s">
        <v>5</v>
      </c>
      <c r="D51" s="12">
        <v>192</v>
      </c>
      <c r="E51" s="13"/>
      <c r="F51" s="14">
        <f t="shared" si="0"/>
        <v>0</v>
      </c>
    </row>
    <row r="52" spans="1:6" x14ac:dyDescent="0.25">
      <c r="A52" s="7"/>
      <c r="B52" s="11" t="s">
        <v>50</v>
      </c>
      <c r="C52" s="7" t="s">
        <v>51</v>
      </c>
      <c r="D52" s="12">
        <v>50</v>
      </c>
      <c r="E52" s="13"/>
      <c r="F52" s="14">
        <f t="shared" si="0"/>
        <v>0</v>
      </c>
    </row>
    <row r="53" spans="1:6" x14ac:dyDescent="0.25">
      <c r="A53" s="10">
        <v>3</v>
      </c>
      <c r="B53" s="10" t="s">
        <v>52</v>
      </c>
      <c r="C53" s="7"/>
      <c r="D53" s="12"/>
      <c r="E53" s="13"/>
      <c r="F53" s="14"/>
    </row>
    <row r="54" spans="1:6" x14ac:dyDescent="0.25">
      <c r="A54" s="7"/>
      <c r="B54" s="15" t="s">
        <v>53</v>
      </c>
      <c r="C54" s="7" t="s">
        <v>5</v>
      </c>
      <c r="D54" s="12">
        <v>26</v>
      </c>
      <c r="E54" s="13"/>
      <c r="F54" s="14">
        <f t="shared" si="0"/>
        <v>0</v>
      </c>
    </row>
    <row r="55" spans="1:6" x14ac:dyDescent="0.25">
      <c r="A55" s="10"/>
      <c r="B55" s="11" t="s">
        <v>34</v>
      </c>
      <c r="C55" s="7" t="s">
        <v>35</v>
      </c>
      <c r="D55" s="12">
        <v>90</v>
      </c>
      <c r="E55" s="13"/>
      <c r="F55" s="14">
        <f t="shared" si="0"/>
        <v>0</v>
      </c>
    </row>
    <row r="56" spans="1:6" x14ac:dyDescent="0.25">
      <c r="A56" s="10"/>
      <c r="B56" s="11" t="s">
        <v>54</v>
      </c>
      <c r="C56" s="7" t="s">
        <v>5</v>
      </c>
      <c r="D56" s="12">
        <v>26</v>
      </c>
      <c r="E56" s="13"/>
      <c r="F56" s="14">
        <f t="shared" si="0"/>
        <v>0</v>
      </c>
    </row>
    <row r="57" spans="1:6" x14ac:dyDescent="0.25">
      <c r="A57" s="7"/>
      <c r="B57" s="15" t="s">
        <v>55</v>
      </c>
      <c r="C57" s="7" t="s">
        <v>39</v>
      </c>
      <c r="D57" s="12">
        <v>4</v>
      </c>
      <c r="E57" s="13"/>
      <c r="F57" s="14">
        <f t="shared" si="0"/>
        <v>0</v>
      </c>
    </row>
    <row r="58" spans="1:6" x14ac:dyDescent="0.25">
      <c r="A58" s="10"/>
      <c r="B58" s="10" t="s">
        <v>28</v>
      </c>
      <c r="C58" s="7"/>
      <c r="D58" s="12"/>
      <c r="E58" s="13"/>
      <c r="F58" s="14"/>
    </row>
    <row r="59" spans="1:6" x14ac:dyDescent="0.25">
      <c r="A59" s="10"/>
      <c r="B59" s="11" t="s">
        <v>44</v>
      </c>
      <c r="C59" s="7" t="s">
        <v>35</v>
      </c>
      <c r="D59" s="12">
        <v>90</v>
      </c>
      <c r="E59" s="13"/>
      <c r="F59" s="14">
        <f t="shared" si="0"/>
        <v>0</v>
      </c>
    </row>
    <row r="60" spans="1:6" x14ac:dyDescent="0.25">
      <c r="A60" s="10"/>
      <c r="B60" s="11" t="s">
        <v>46</v>
      </c>
      <c r="C60" s="7" t="s">
        <v>5</v>
      </c>
      <c r="D60" s="12">
        <v>26</v>
      </c>
      <c r="E60" s="13"/>
      <c r="F60" s="14">
        <f t="shared" si="0"/>
        <v>0</v>
      </c>
    </row>
    <row r="61" spans="1:6" x14ac:dyDescent="0.25">
      <c r="A61" s="10"/>
      <c r="B61" s="11" t="s">
        <v>49</v>
      </c>
      <c r="C61" s="7" t="s">
        <v>5</v>
      </c>
      <c r="D61" s="12">
        <v>26</v>
      </c>
      <c r="E61" s="13"/>
      <c r="F61" s="14">
        <f t="shared" si="0"/>
        <v>0</v>
      </c>
    </row>
    <row r="62" spans="1:6" x14ac:dyDescent="0.25">
      <c r="A62" s="10"/>
      <c r="B62" s="11" t="s">
        <v>48</v>
      </c>
      <c r="C62" s="7" t="s">
        <v>7</v>
      </c>
      <c r="D62" s="12">
        <v>40</v>
      </c>
      <c r="E62" s="13"/>
      <c r="F62" s="14">
        <f t="shared" si="0"/>
        <v>0</v>
      </c>
    </row>
    <row r="63" spans="1:6" x14ac:dyDescent="0.25">
      <c r="A63" s="10"/>
      <c r="B63" s="11"/>
      <c r="C63" s="7"/>
      <c r="D63" s="12"/>
      <c r="E63" s="13"/>
      <c r="F63" s="14"/>
    </row>
    <row r="64" spans="1:6" x14ac:dyDescent="0.25">
      <c r="A64" s="10">
        <v>4</v>
      </c>
      <c r="B64" s="10" t="s">
        <v>56</v>
      </c>
      <c r="C64" s="7"/>
      <c r="D64" s="12"/>
      <c r="E64" s="13"/>
      <c r="F64" s="14"/>
    </row>
    <row r="65" spans="1:6" x14ac:dyDescent="0.25">
      <c r="A65" s="10"/>
      <c r="B65" s="11" t="s">
        <v>80</v>
      </c>
      <c r="C65" s="7" t="s">
        <v>6</v>
      </c>
      <c r="D65" s="12">
        <v>2</v>
      </c>
      <c r="E65" s="13"/>
      <c r="F65" s="14">
        <f t="shared" ref="F65" si="1">D65*E65</f>
        <v>0</v>
      </c>
    </row>
    <row r="66" spans="1:6" x14ac:dyDescent="0.25">
      <c r="A66" s="7"/>
      <c r="B66" s="11" t="s">
        <v>75</v>
      </c>
      <c r="C66" s="7" t="s">
        <v>6</v>
      </c>
      <c r="D66" s="12">
        <v>16</v>
      </c>
      <c r="E66" s="13"/>
      <c r="F66" s="14">
        <f t="shared" ref="F66:F71" si="2">D66*E66</f>
        <v>0</v>
      </c>
    </row>
    <row r="67" spans="1:6" x14ac:dyDescent="0.25">
      <c r="A67" s="7"/>
      <c r="B67" s="11" t="s">
        <v>76</v>
      </c>
      <c r="C67" s="7" t="s">
        <v>6</v>
      </c>
      <c r="D67" s="12">
        <v>16</v>
      </c>
      <c r="E67" s="13"/>
      <c r="F67" s="14">
        <f t="shared" si="2"/>
        <v>0</v>
      </c>
    </row>
    <row r="68" spans="1:6" x14ac:dyDescent="0.25">
      <c r="A68" s="7"/>
      <c r="B68" s="11" t="s">
        <v>77</v>
      </c>
      <c r="C68" s="7" t="s">
        <v>6</v>
      </c>
      <c r="D68" s="12">
        <v>18</v>
      </c>
      <c r="E68" s="13"/>
      <c r="F68" s="14">
        <f t="shared" si="2"/>
        <v>0</v>
      </c>
    </row>
    <row r="69" spans="1:6" x14ac:dyDescent="0.25">
      <c r="A69" s="7"/>
      <c r="B69" s="11" t="s">
        <v>78</v>
      </c>
      <c r="C69" s="7" t="s">
        <v>6</v>
      </c>
      <c r="D69" s="12">
        <v>22</v>
      </c>
      <c r="E69" s="13"/>
      <c r="F69" s="14">
        <f t="shared" si="2"/>
        <v>0</v>
      </c>
    </row>
    <row r="70" spans="1:6" x14ac:dyDescent="0.25">
      <c r="A70" s="7"/>
      <c r="B70" s="11" t="s">
        <v>81</v>
      </c>
      <c r="C70" s="7" t="s">
        <v>6</v>
      </c>
      <c r="D70" s="12">
        <v>2</v>
      </c>
      <c r="E70" s="13"/>
      <c r="F70" s="14">
        <f>D70*E70</f>
        <v>0</v>
      </c>
    </row>
    <row r="71" spans="1:6" x14ac:dyDescent="0.25">
      <c r="A71" s="7"/>
      <c r="B71" s="11" t="s">
        <v>79</v>
      </c>
      <c r="C71" s="7" t="s">
        <v>6</v>
      </c>
      <c r="D71" s="12">
        <v>22</v>
      </c>
      <c r="E71" s="13"/>
      <c r="F71" s="14">
        <f t="shared" si="2"/>
        <v>0</v>
      </c>
    </row>
    <row r="72" spans="1:6" x14ac:dyDescent="0.25">
      <c r="A72" s="7"/>
      <c r="B72" s="11" t="s">
        <v>18</v>
      </c>
      <c r="C72" s="7" t="s">
        <v>7</v>
      </c>
      <c r="D72" s="12">
        <v>20</v>
      </c>
      <c r="E72" s="13"/>
      <c r="F72" s="14">
        <f t="shared" si="0"/>
        <v>0</v>
      </c>
    </row>
    <row r="73" spans="1:6" x14ac:dyDescent="0.25">
      <c r="A73" s="7"/>
      <c r="B73" s="11" t="s">
        <v>19</v>
      </c>
      <c r="C73" s="7" t="s">
        <v>7</v>
      </c>
      <c r="D73" s="12">
        <v>24</v>
      </c>
      <c r="E73" s="13"/>
      <c r="F73" s="14">
        <f t="shared" si="0"/>
        <v>0</v>
      </c>
    </row>
    <row r="74" spans="1:6" x14ac:dyDescent="0.25">
      <c r="A74" s="7"/>
      <c r="B74" s="11" t="s">
        <v>20</v>
      </c>
      <c r="C74" s="7" t="s">
        <v>7</v>
      </c>
      <c r="D74" s="12">
        <v>80</v>
      </c>
      <c r="E74" s="13"/>
      <c r="F74" s="14">
        <f t="shared" si="0"/>
        <v>0</v>
      </c>
    </row>
    <row r="75" spans="1:6" x14ac:dyDescent="0.25">
      <c r="A75" s="7"/>
      <c r="B75" s="11" t="s">
        <v>21</v>
      </c>
      <c r="C75" s="7" t="s">
        <v>7</v>
      </c>
      <c r="D75" s="12">
        <v>60</v>
      </c>
      <c r="E75" s="13"/>
      <c r="F75" s="14">
        <f t="shared" si="0"/>
        <v>0</v>
      </c>
    </row>
    <row r="76" spans="1:6" x14ac:dyDescent="0.25">
      <c r="A76" s="7"/>
      <c r="B76" s="11" t="s">
        <v>8</v>
      </c>
      <c r="C76" s="7" t="s">
        <v>9</v>
      </c>
      <c r="D76" s="12">
        <v>1</v>
      </c>
      <c r="E76" s="13"/>
      <c r="F76" s="14">
        <f t="shared" si="0"/>
        <v>0</v>
      </c>
    </row>
    <row r="77" spans="1:6" x14ac:dyDescent="0.25">
      <c r="A77" s="7"/>
      <c r="B77" s="11" t="s">
        <v>74</v>
      </c>
      <c r="C77" s="7" t="s">
        <v>6</v>
      </c>
      <c r="D77" s="12">
        <v>1</v>
      </c>
      <c r="E77" s="13"/>
      <c r="F77" s="14">
        <f t="shared" si="0"/>
        <v>0</v>
      </c>
    </row>
    <row r="78" spans="1:6" x14ac:dyDescent="0.25">
      <c r="A78" s="7"/>
      <c r="B78" s="11" t="s">
        <v>8</v>
      </c>
      <c r="C78" s="7" t="s">
        <v>9</v>
      </c>
      <c r="D78" s="12">
        <v>1</v>
      </c>
      <c r="E78" s="13"/>
      <c r="F78" s="14">
        <f t="shared" si="0"/>
        <v>0</v>
      </c>
    </row>
    <row r="79" spans="1:6" x14ac:dyDescent="0.25">
      <c r="A79" s="7"/>
      <c r="B79" s="11" t="s">
        <v>26</v>
      </c>
      <c r="C79" s="7" t="s">
        <v>6</v>
      </c>
      <c r="D79" s="12">
        <v>1</v>
      </c>
      <c r="E79" s="13"/>
      <c r="F79" s="14">
        <f t="shared" si="0"/>
        <v>0</v>
      </c>
    </row>
    <row r="80" spans="1:6" x14ac:dyDescent="0.25">
      <c r="A80" s="7"/>
      <c r="B80" s="10" t="s">
        <v>28</v>
      </c>
      <c r="C80" s="7"/>
      <c r="D80" s="12"/>
      <c r="E80" s="13"/>
      <c r="F80" s="14"/>
    </row>
    <row r="81" spans="1:6" x14ac:dyDescent="0.25">
      <c r="A81" s="7"/>
      <c r="B81" s="11" t="s">
        <v>57</v>
      </c>
      <c r="C81" s="7" t="s">
        <v>60</v>
      </c>
      <c r="D81" s="12">
        <v>55</v>
      </c>
      <c r="E81" s="13"/>
      <c r="F81" s="14">
        <f t="shared" si="0"/>
        <v>0</v>
      </c>
    </row>
    <row r="82" spans="1:6" x14ac:dyDescent="0.25">
      <c r="A82" s="7"/>
      <c r="B82" s="11" t="s">
        <v>58</v>
      </c>
      <c r="C82" s="7" t="s">
        <v>5</v>
      </c>
      <c r="D82" s="12">
        <v>40</v>
      </c>
      <c r="E82" s="13"/>
      <c r="F82" s="14">
        <f t="shared" si="0"/>
        <v>0</v>
      </c>
    </row>
    <row r="83" spans="1:6" x14ac:dyDescent="0.25">
      <c r="A83" s="7"/>
      <c r="B83" s="15" t="s">
        <v>59</v>
      </c>
      <c r="C83" s="7" t="s">
        <v>60</v>
      </c>
      <c r="D83" s="12">
        <v>12</v>
      </c>
      <c r="E83" s="13"/>
      <c r="F83" s="14">
        <f t="shared" si="0"/>
        <v>0</v>
      </c>
    </row>
    <row r="84" spans="1:6" x14ac:dyDescent="0.25">
      <c r="A84" s="7"/>
      <c r="B84" s="15" t="s">
        <v>61</v>
      </c>
      <c r="C84" s="7" t="s">
        <v>5</v>
      </c>
      <c r="D84" s="12">
        <v>35</v>
      </c>
      <c r="E84" s="13"/>
      <c r="F84" s="14">
        <f t="shared" si="0"/>
        <v>0</v>
      </c>
    </row>
    <row r="85" spans="1:6" x14ac:dyDescent="0.25">
      <c r="A85" s="7"/>
      <c r="B85" s="15" t="s">
        <v>62</v>
      </c>
      <c r="C85" s="7" t="s">
        <v>5</v>
      </c>
      <c r="D85" s="12">
        <v>15</v>
      </c>
      <c r="E85" s="13"/>
      <c r="F85" s="14">
        <f t="shared" si="0"/>
        <v>0</v>
      </c>
    </row>
    <row r="86" spans="1:6" x14ac:dyDescent="0.25">
      <c r="A86" s="10">
        <v>5</v>
      </c>
      <c r="B86" s="10" t="s">
        <v>85</v>
      </c>
      <c r="C86" s="7"/>
      <c r="D86" s="12"/>
      <c r="E86" s="13"/>
      <c r="F86" s="14"/>
    </row>
    <row r="87" spans="1:6" x14ac:dyDescent="0.25">
      <c r="A87" s="10"/>
      <c r="B87" s="11" t="s">
        <v>86</v>
      </c>
      <c r="C87" s="7" t="s">
        <v>5</v>
      </c>
      <c r="D87" s="12">
        <v>4</v>
      </c>
      <c r="E87" s="13"/>
      <c r="F87" s="14">
        <f t="shared" ref="F87" si="3">D87*E87</f>
        <v>0</v>
      </c>
    </row>
    <row r="88" spans="1:6" x14ac:dyDescent="0.25">
      <c r="A88" s="10"/>
      <c r="B88" s="11" t="s">
        <v>88</v>
      </c>
      <c r="C88" s="7" t="s">
        <v>6</v>
      </c>
      <c r="D88" s="12">
        <v>1</v>
      </c>
      <c r="E88" s="13"/>
      <c r="F88" s="14">
        <f t="shared" ref="F88" si="4">D88*E88</f>
        <v>0</v>
      </c>
    </row>
    <row r="89" spans="1:6" x14ac:dyDescent="0.25">
      <c r="A89" s="7"/>
      <c r="B89" s="10" t="s">
        <v>28</v>
      </c>
      <c r="C89" s="7"/>
      <c r="D89" s="12"/>
      <c r="E89" s="13"/>
      <c r="F89" s="14"/>
    </row>
    <row r="90" spans="1:6" x14ac:dyDescent="0.25">
      <c r="A90" s="7"/>
      <c r="B90" s="11" t="s">
        <v>87</v>
      </c>
      <c r="C90" s="7" t="s">
        <v>5</v>
      </c>
      <c r="D90" s="12">
        <v>4</v>
      </c>
      <c r="E90" s="13"/>
      <c r="F90" s="14">
        <f t="shared" ref="F90" si="5">D90*E90</f>
        <v>0</v>
      </c>
    </row>
    <row r="91" spans="1:6" s="22" customFormat="1" x14ac:dyDescent="0.25">
      <c r="A91" s="16"/>
      <c r="B91" s="17"/>
      <c r="C91" s="18"/>
      <c r="D91" s="19"/>
      <c r="E91" s="20"/>
      <c r="F91" s="21"/>
    </row>
    <row r="92" spans="1:6" s="29" customFormat="1" x14ac:dyDescent="0.25">
      <c r="A92" s="23"/>
      <c r="B92" s="24" t="s">
        <v>63</v>
      </c>
      <c r="C92" s="25"/>
      <c r="D92" s="26"/>
      <c r="E92" s="27"/>
      <c r="F92" s="28">
        <f>SUM(F12:F91)</f>
        <v>0</v>
      </c>
    </row>
    <row r="93" spans="1:6" x14ac:dyDescent="0.25">
      <c r="A93" s="30"/>
      <c r="B93" s="31" t="s">
        <v>64</v>
      </c>
      <c r="C93" s="8"/>
      <c r="D93" s="32"/>
      <c r="E93" s="27"/>
      <c r="F93" s="33">
        <f>F92*E93</f>
        <v>0</v>
      </c>
    </row>
    <row r="94" spans="1:6" s="29" customFormat="1" x14ac:dyDescent="0.25">
      <c r="A94" s="23"/>
      <c r="B94" s="34" t="s">
        <v>63</v>
      </c>
      <c r="C94" s="10"/>
      <c r="D94" s="10"/>
      <c r="E94" s="27"/>
      <c r="F94" s="35">
        <f>F92+F93</f>
        <v>0</v>
      </c>
    </row>
    <row r="95" spans="1:6" x14ac:dyDescent="0.25">
      <c r="A95" s="30"/>
      <c r="B95" s="31" t="s">
        <v>65</v>
      </c>
      <c r="C95" s="8"/>
      <c r="D95" s="32"/>
      <c r="E95" s="27"/>
      <c r="F95" s="33">
        <f>F94*E95</f>
        <v>0</v>
      </c>
    </row>
    <row r="96" spans="1:6" s="29" customFormat="1" x14ac:dyDescent="0.25">
      <c r="A96" s="23"/>
      <c r="B96" s="34" t="s">
        <v>63</v>
      </c>
      <c r="C96" s="10"/>
      <c r="D96" s="10"/>
      <c r="E96" s="27"/>
      <c r="F96" s="35">
        <f>F94+F95</f>
        <v>0</v>
      </c>
    </row>
    <row r="97" spans="1:6" s="29" customFormat="1" x14ac:dyDescent="0.25">
      <c r="A97" s="23"/>
      <c r="B97" s="11" t="s">
        <v>66</v>
      </c>
      <c r="C97" s="10"/>
      <c r="D97" s="10"/>
      <c r="E97" s="27"/>
      <c r="F97" s="60">
        <f>F96*E97</f>
        <v>0</v>
      </c>
    </row>
    <row r="98" spans="1:6" s="29" customFormat="1" x14ac:dyDescent="0.25">
      <c r="A98" s="23"/>
      <c r="B98" s="34" t="s">
        <v>63</v>
      </c>
      <c r="C98" s="10"/>
      <c r="D98" s="10"/>
      <c r="E98" s="27"/>
      <c r="F98" s="35">
        <f>F96+F97</f>
        <v>0</v>
      </c>
    </row>
    <row r="99" spans="1:6" x14ac:dyDescent="0.25">
      <c r="A99" s="30"/>
      <c r="B99" s="31" t="s">
        <v>67</v>
      </c>
      <c r="C99" s="8"/>
      <c r="D99" s="32"/>
      <c r="E99" s="27">
        <v>0.18</v>
      </c>
      <c r="F99" s="33">
        <f>F98*E99</f>
        <v>0</v>
      </c>
    </row>
    <row r="100" spans="1:6" s="29" customFormat="1" x14ac:dyDescent="0.25">
      <c r="A100" s="23"/>
      <c r="B100" s="24" t="s">
        <v>68</v>
      </c>
      <c r="C100" s="25"/>
      <c r="D100" s="36"/>
      <c r="E100" s="27"/>
      <c r="F100" s="28"/>
    </row>
    <row r="101" spans="1:6" s="29" customFormat="1" x14ac:dyDescent="0.25">
      <c r="A101" s="37"/>
      <c r="B101" s="38"/>
      <c r="C101" s="39"/>
      <c r="D101" s="40"/>
      <c r="E101" s="40"/>
      <c r="F101" s="41"/>
    </row>
    <row r="102" spans="1:6" x14ac:dyDescent="0.25">
      <c r="B102" s="1"/>
      <c r="C102" s="1"/>
    </row>
    <row r="103" spans="1:6" x14ac:dyDescent="0.25">
      <c r="B103" s="1"/>
      <c r="C103" s="1"/>
    </row>
  </sheetData>
  <mergeCells count="2">
    <mergeCell ref="A1:F1"/>
    <mergeCell ref="D6:F6"/>
  </mergeCells>
  <printOptions horizontalCentered="1"/>
  <pageMargins left="0.25" right="0.25" top="0.66666666666666663" bottom="0.90229885057471304" header="0.3" footer="0.3"/>
  <pageSetup paperSize="9" orientation="portrait" horizontalDpi="1200" verticalDpi="12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და IV სართული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2019-01-18T18:46:57Z</dcterms:modified>
</cp:coreProperties>
</file>